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enE\Downloads\"/>
    </mc:Choice>
  </mc:AlternateContent>
  <xr:revisionPtr revIDLastSave="0" documentId="8_{2CB98590-C8EC-4D6D-9606-6235581F6C9B}" xr6:coauthVersionLast="47" xr6:coauthVersionMax="47" xr10:uidLastSave="{00000000-0000-0000-0000-000000000000}"/>
  <bookViews>
    <workbookView xWindow="1470" yWindow="1470" windowWidth="21600" windowHeight="112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B19" i="1" s="1"/>
  <c r="C20" i="1"/>
  <c r="B20" i="1" s="1"/>
  <c r="C11" i="1" l="1"/>
  <c r="C5" i="1"/>
  <c r="C4" i="1"/>
  <c r="B4" i="1" s="1"/>
  <c r="E23" i="1"/>
  <c r="C14" i="1" l="1"/>
  <c r="B14" i="1" s="1"/>
  <c r="B5" i="1"/>
  <c r="C6" i="1"/>
  <c r="B6" i="1" s="1"/>
  <c r="C7" i="1"/>
  <c r="B7" i="1" s="1"/>
  <c r="C8" i="1"/>
  <c r="B8" i="1" s="1"/>
  <c r="C9" i="1"/>
  <c r="B9" i="1" s="1"/>
  <c r="C10" i="1"/>
  <c r="B10" i="1" s="1"/>
  <c r="B11" i="1"/>
  <c r="C12" i="1"/>
  <c r="B12" i="1" s="1"/>
  <c r="C13" i="1"/>
  <c r="B13" i="1" s="1"/>
  <c r="C15" i="1"/>
  <c r="B15" i="1" s="1"/>
  <c r="C16" i="1"/>
  <c r="B16" i="1" s="1"/>
  <c r="C17" i="1"/>
  <c r="B17" i="1" s="1"/>
  <c r="C18" i="1"/>
  <c r="B18" i="1" s="1"/>
  <c r="C21" i="1"/>
  <c r="B21" i="1" s="1"/>
  <c r="C22" i="1"/>
  <c r="B22" i="1" s="1"/>
  <c r="C23" i="1" l="1"/>
  <c r="I23" i="1"/>
  <c r="G23" i="1"/>
</calcChain>
</file>

<file path=xl/sharedStrings.xml><?xml version="1.0" encoding="utf-8"?>
<sst xmlns="http://schemas.openxmlformats.org/spreadsheetml/2006/main" count="35" uniqueCount="31">
  <si>
    <t>All Auctions</t>
  </si>
  <si>
    <t>Auction 1</t>
  </si>
  <si>
    <t>Auction 2</t>
  </si>
  <si>
    <t>Auction 3</t>
  </si>
  <si>
    <t>SYNDICATE</t>
  </si>
  <si>
    <t>WEIGHTED AVERAGE</t>
  </si>
  <si>
    <t>TOTAL TRADED</t>
  </si>
  <si>
    <t>PRICE</t>
  </si>
  <si>
    <t>VOLUME</t>
  </si>
  <si>
    <t>0033</t>
  </si>
  <si>
    <t>0218</t>
  </si>
  <si>
    <t>0318</t>
  </si>
  <si>
    <t>0386</t>
  </si>
  <si>
    <t>0510</t>
  </si>
  <si>
    <t>0609</t>
  </si>
  <si>
    <t>0623</t>
  </si>
  <si>
    <t>0727</t>
  </si>
  <si>
    <t>1176</t>
  </si>
  <si>
    <t>2010</t>
  </si>
  <si>
    <t>2525</t>
  </si>
  <si>
    <t>2791</t>
  </si>
  <si>
    <t>Totals</t>
  </si>
  <si>
    <t>1969</t>
  </si>
  <si>
    <t>2121</t>
  </si>
  <si>
    <t>2689</t>
  </si>
  <si>
    <t>4444</t>
  </si>
  <si>
    <t>5886</t>
  </si>
  <si>
    <t>All Auctions 2024- average weighted price summary</t>
  </si>
  <si>
    <t>Source: Lloyd's Member Services, November 2024</t>
  </si>
  <si>
    <t>3123</t>
  </si>
  <si>
    <t>3939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</si>
</sst>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;\-#,##0;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Sansa Lloyds"/>
    </font>
    <font>
      <b/>
      <sz val="1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64" fontId="2" fillId="0" borderId="3" xfId="0" applyNumberFormat="1" applyFont="1" applyBorder="1"/>
    <xf numFmtId="3" fontId="2" fillId="0" borderId="3" xfId="0" applyNumberFormat="1" applyFont="1" applyBorder="1"/>
    <xf numFmtId="0" fontId="1" fillId="0" borderId="3" xfId="0" applyFont="1" applyBorder="1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2" fontId="0" fillId="0" borderId="0" xfId="0" applyNumberFormat="1"/>
    <xf numFmtId="2" fontId="1" fillId="0" borderId="0" xfId="0" applyNumberFormat="1" applyFont="1"/>
    <xf numFmtId="3" fontId="2" fillId="0" borderId="0" xfId="0" applyNumberFormat="1" applyFont="1"/>
    <xf numFmtId="1" fontId="2" fillId="0" borderId="0" xfId="0" applyNumberFormat="1" applyFont="1" applyAlignment="1">
      <alignment horizontal="left"/>
    </xf>
    <xf numFmtId="164" fontId="2" fillId="0" borderId="0" xfId="0" applyNumberFormat="1" applyFont="1"/>
    <xf numFmtId="2" fontId="0" fillId="0" borderId="3" xfId="0" applyNumberFormat="1" applyBorder="1"/>
    <xf numFmtId="164" fontId="6" fillId="0" borderId="3" xfId="0" applyNumberFormat="1" applyFont="1" applyBorder="1"/>
    <xf numFmtId="3" fontId="6" fillId="0" borderId="3" xfId="0" applyNumberFormat="1" applyFont="1" applyBorder="1"/>
    <xf numFmtId="164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center" vertical="center" textRotation="255"/>
    </xf>
    <xf numFmtId="164" fontId="8" fillId="0" borderId="3" xfId="0" applyNumberFormat="1" applyFont="1" applyBorder="1" applyAlignment="1">
      <alignment horizontal="center" vertical="center" textRotation="255" wrapText="1"/>
    </xf>
    <xf numFmtId="3" fontId="8" fillId="0" borderId="3" xfId="0" applyNumberFormat="1" applyFont="1" applyBorder="1" applyAlignment="1">
      <alignment horizontal="center" vertical="center" textRotation="255" wrapText="1"/>
    </xf>
    <xf numFmtId="2" fontId="8" fillId="0" borderId="3" xfId="0" applyNumberFormat="1" applyFont="1" applyBorder="1" applyAlignment="1">
      <alignment horizontal="center" vertical="center" textRotation="255"/>
    </xf>
    <xf numFmtId="3" fontId="8" fillId="0" borderId="3" xfId="0" applyNumberFormat="1" applyFont="1" applyBorder="1" applyAlignment="1">
      <alignment horizontal="center" vertical="center" textRotation="255"/>
    </xf>
    <xf numFmtId="164" fontId="8" fillId="0" borderId="3" xfId="0" applyNumberFormat="1" applyFont="1" applyBorder="1" applyAlignment="1">
      <alignment horizontal="center" vertical="center" textRotation="255"/>
    </xf>
    <xf numFmtId="1" fontId="4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69696"/>
      <rgbColor rgb="00808080"/>
      <rgbColor rgb="00009EBA"/>
      <rgbColor rgb="009E4770"/>
      <rgbColor rgb="00FF9900"/>
      <rgbColor rgb="00A8B50A"/>
      <rgbColor rgb="0000789C"/>
      <rgbColor rgb="00DECC12"/>
      <rgbColor rgb="00D4470F"/>
      <rgbColor rgb="00664A78"/>
      <rgbColor rgb="00EBF06E"/>
      <rgbColor rgb="006EC9E0"/>
      <rgbColor rgb="009C1A87"/>
      <rgbColor rgb="00F57409"/>
      <rgbColor rgb="00FFC400"/>
      <rgbColor rgb="00E4147C"/>
      <rgbColor rgb="008B1D8A"/>
      <rgbColor rgb="0011458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Lloyd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EBA"/>
      </a:accent1>
      <a:accent2>
        <a:srgbClr val="9E4770"/>
      </a:accent2>
      <a:accent3>
        <a:srgbClr val="FF9900"/>
      </a:accent3>
      <a:accent4>
        <a:srgbClr val="A8B50A"/>
      </a:accent4>
      <a:accent5>
        <a:srgbClr val="00789C"/>
      </a:accent5>
      <a:accent6>
        <a:srgbClr val="DECC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5"/>
  <sheetViews>
    <sheetView tabSelected="1" zoomScale="112" zoomScaleNormal="112" workbookViewId="0">
      <selection sqref="A1:I1"/>
    </sheetView>
  </sheetViews>
  <sheetFormatPr defaultRowHeight="12.75"/>
  <cols>
    <col min="1" max="1" width="9.5703125" style="5" bestFit="1" customWidth="1"/>
    <col min="2" max="2" width="12.28515625" style="3" customWidth="1"/>
    <col min="3" max="3" width="11.85546875" style="2" customWidth="1"/>
    <col min="4" max="4" width="11.5703125" style="12" customWidth="1"/>
    <col min="5" max="5" width="12" style="2" bestFit="1" customWidth="1"/>
    <col min="6" max="6" width="9.42578125" customWidth="1"/>
    <col min="7" max="7" width="11.5703125" style="2" customWidth="1"/>
    <col min="8" max="8" width="9.42578125" bestFit="1" customWidth="1"/>
    <col min="9" max="9" width="11.5703125" style="2" bestFit="1" customWidth="1"/>
    <col min="257" max="258" width="9.5703125" bestFit="1" customWidth="1"/>
    <col min="259" max="259" width="11.85546875" bestFit="1" customWidth="1"/>
    <col min="260" max="260" width="9.42578125" bestFit="1" customWidth="1"/>
    <col min="261" max="261" width="11" bestFit="1" customWidth="1"/>
    <col min="262" max="262" width="9.42578125" bestFit="1" customWidth="1"/>
    <col min="263" max="263" width="11.5703125" bestFit="1" customWidth="1"/>
    <col min="264" max="264" width="9.42578125" bestFit="1" customWidth="1"/>
    <col min="265" max="265" width="11.5703125" bestFit="1" customWidth="1"/>
    <col min="513" max="514" width="9.5703125" bestFit="1" customWidth="1"/>
    <col min="515" max="515" width="11.85546875" bestFit="1" customWidth="1"/>
    <col min="516" max="516" width="9.42578125" bestFit="1" customWidth="1"/>
    <col min="517" max="517" width="11" bestFit="1" customWidth="1"/>
    <col min="518" max="518" width="9.42578125" bestFit="1" customWidth="1"/>
    <col min="519" max="519" width="11.5703125" bestFit="1" customWidth="1"/>
    <col min="520" max="520" width="9.42578125" bestFit="1" customWidth="1"/>
    <col min="521" max="521" width="11.5703125" bestFit="1" customWidth="1"/>
    <col min="769" max="770" width="9.5703125" bestFit="1" customWidth="1"/>
    <col min="771" max="771" width="11.85546875" bestFit="1" customWidth="1"/>
    <col min="772" max="772" width="9.42578125" bestFit="1" customWidth="1"/>
    <col min="773" max="773" width="11" bestFit="1" customWidth="1"/>
    <col min="774" max="774" width="9.42578125" bestFit="1" customWidth="1"/>
    <col min="775" max="775" width="11.5703125" bestFit="1" customWidth="1"/>
    <col min="776" max="776" width="9.42578125" bestFit="1" customWidth="1"/>
    <col min="777" max="777" width="11.5703125" bestFit="1" customWidth="1"/>
    <col min="1025" max="1026" width="9.5703125" bestFit="1" customWidth="1"/>
    <col min="1027" max="1027" width="11.85546875" bestFit="1" customWidth="1"/>
    <col min="1028" max="1028" width="9.42578125" bestFit="1" customWidth="1"/>
    <col min="1029" max="1029" width="11" bestFit="1" customWidth="1"/>
    <col min="1030" max="1030" width="9.42578125" bestFit="1" customWidth="1"/>
    <col min="1031" max="1031" width="11.5703125" bestFit="1" customWidth="1"/>
    <col min="1032" max="1032" width="9.42578125" bestFit="1" customWidth="1"/>
    <col min="1033" max="1033" width="11.5703125" bestFit="1" customWidth="1"/>
    <col min="1281" max="1282" width="9.5703125" bestFit="1" customWidth="1"/>
    <col min="1283" max="1283" width="11.85546875" bestFit="1" customWidth="1"/>
    <col min="1284" max="1284" width="9.42578125" bestFit="1" customWidth="1"/>
    <col min="1285" max="1285" width="11" bestFit="1" customWidth="1"/>
    <col min="1286" max="1286" width="9.42578125" bestFit="1" customWidth="1"/>
    <col min="1287" max="1287" width="11.5703125" bestFit="1" customWidth="1"/>
    <col min="1288" max="1288" width="9.42578125" bestFit="1" customWidth="1"/>
    <col min="1289" max="1289" width="11.5703125" bestFit="1" customWidth="1"/>
    <col min="1537" max="1538" width="9.5703125" bestFit="1" customWidth="1"/>
    <col min="1539" max="1539" width="11.85546875" bestFit="1" customWidth="1"/>
    <col min="1540" max="1540" width="9.42578125" bestFit="1" customWidth="1"/>
    <col min="1541" max="1541" width="11" bestFit="1" customWidth="1"/>
    <col min="1542" max="1542" width="9.42578125" bestFit="1" customWidth="1"/>
    <col min="1543" max="1543" width="11.5703125" bestFit="1" customWidth="1"/>
    <col min="1544" max="1544" width="9.42578125" bestFit="1" customWidth="1"/>
    <col min="1545" max="1545" width="11.5703125" bestFit="1" customWidth="1"/>
    <col min="1793" max="1794" width="9.5703125" bestFit="1" customWidth="1"/>
    <col min="1795" max="1795" width="11.85546875" bestFit="1" customWidth="1"/>
    <col min="1796" max="1796" width="9.42578125" bestFit="1" customWidth="1"/>
    <col min="1797" max="1797" width="11" bestFit="1" customWidth="1"/>
    <col min="1798" max="1798" width="9.42578125" bestFit="1" customWidth="1"/>
    <col min="1799" max="1799" width="11.5703125" bestFit="1" customWidth="1"/>
    <col min="1800" max="1800" width="9.42578125" bestFit="1" customWidth="1"/>
    <col min="1801" max="1801" width="11.5703125" bestFit="1" customWidth="1"/>
    <col min="2049" max="2050" width="9.5703125" bestFit="1" customWidth="1"/>
    <col min="2051" max="2051" width="11.85546875" bestFit="1" customWidth="1"/>
    <col min="2052" max="2052" width="9.42578125" bestFit="1" customWidth="1"/>
    <col min="2053" max="2053" width="11" bestFit="1" customWidth="1"/>
    <col min="2054" max="2054" width="9.42578125" bestFit="1" customWidth="1"/>
    <col min="2055" max="2055" width="11.5703125" bestFit="1" customWidth="1"/>
    <col min="2056" max="2056" width="9.42578125" bestFit="1" customWidth="1"/>
    <col min="2057" max="2057" width="11.5703125" bestFit="1" customWidth="1"/>
    <col min="2305" max="2306" width="9.5703125" bestFit="1" customWidth="1"/>
    <col min="2307" max="2307" width="11.85546875" bestFit="1" customWidth="1"/>
    <col min="2308" max="2308" width="9.42578125" bestFit="1" customWidth="1"/>
    <col min="2309" max="2309" width="11" bestFit="1" customWidth="1"/>
    <col min="2310" max="2310" width="9.42578125" bestFit="1" customWidth="1"/>
    <col min="2311" max="2311" width="11.5703125" bestFit="1" customWidth="1"/>
    <col min="2312" max="2312" width="9.42578125" bestFit="1" customWidth="1"/>
    <col min="2313" max="2313" width="11.5703125" bestFit="1" customWidth="1"/>
    <col min="2561" max="2562" width="9.5703125" bestFit="1" customWidth="1"/>
    <col min="2563" max="2563" width="11.85546875" bestFit="1" customWidth="1"/>
    <col min="2564" max="2564" width="9.42578125" bestFit="1" customWidth="1"/>
    <col min="2565" max="2565" width="11" bestFit="1" customWidth="1"/>
    <col min="2566" max="2566" width="9.42578125" bestFit="1" customWidth="1"/>
    <col min="2567" max="2567" width="11.5703125" bestFit="1" customWidth="1"/>
    <col min="2568" max="2568" width="9.42578125" bestFit="1" customWidth="1"/>
    <col min="2569" max="2569" width="11.5703125" bestFit="1" customWidth="1"/>
    <col min="2817" max="2818" width="9.5703125" bestFit="1" customWidth="1"/>
    <col min="2819" max="2819" width="11.85546875" bestFit="1" customWidth="1"/>
    <col min="2820" max="2820" width="9.42578125" bestFit="1" customWidth="1"/>
    <col min="2821" max="2821" width="11" bestFit="1" customWidth="1"/>
    <col min="2822" max="2822" width="9.42578125" bestFit="1" customWidth="1"/>
    <col min="2823" max="2823" width="11.5703125" bestFit="1" customWidth="1"/>
    <col min="2824" max="2824" width="9.42578125" bestFit="1" customWidth="1"/>
    <col min="2825" max="2825" width="11.5703125" bestFit="1" customWidth="1"/>
    <col min="3073" max="3074" width="9.5703125" bestFit="1" customWidth="1"/>
    <col min="3075" max="3075" width="11.85546875" bestFit="1" customWidth="1"/>
    <col min="3076" max="3076" width="9.42578125" bestFit="1" customWidth="1"/>
    <col min="3077" max="3077" width="11" bestFit="1" customWidth="1"/>
    <col min="3078" max="3078" width="9.42578125" bestFit="1" customWidth="1"/>
    <col min="3079" max="3079" width="11.5703125" bestFit="1" customWidth="1"/>
    <col min="3080" max="3080" width="9.42578125" bestFit="1" customWidth="1"/>
    <col min="3081" max="3081" width="11.5703125" bestFit="1" customWidth="1"/>
    <col min="3329" max="3330" width="9.5703125" bestFit="1" customWidth="1"/>
    <col min="3331" max="3331" width="11.85546875" bestFit="1" customWidth="1"/>
    <col min="3332" max="3332" width="9.42578125" bestFit="1" customWidth="1"/>
    <col min="3333" max="3333" width="11" bestFit="1" customWidth="1"/>
    <col min="3334" max="3334" width="9.42578125" bestFit="1" customWidth="1"/>
    <col min="3335" max="3335" width="11.5703125" bestFit="1" customWidth="1"/>
    <col min="3336" max="3336" width="9.42578125" bestFit="1" customWidth="1"/>
    <col min="3337" max="3337" width="11.5703125" bestFit="1" customWidth="1"/>
    <col min="3585" max="3586" width="9.5703125" bestFit="1" customWidth="1"/>
    <col min="3587" max="3587" width="11.85546875" bestFit="1" customWidth="1"/>
    <col min="3588" max="3588" width="9.42578125" bestFit="1" customWidth="1"/>
    <col min="3589" max="3589" width="11" bestFit="1" customWidth="1"/>
    <col min="3590" max="3590" width="9.42578125" bestFit="1" customWidth="1"/>
    <col min="3591" max="3591" width="11.5703125" bestFit="1" customWidth="1"/>
    <col min="3592" max="3592" width="9.42578125" bestFit="1" customWidth="1"/>
    <col min="3593" max="3593" width="11.5703125" bestFit="1" customWidth="1"/>
    <col min="3841" max="3842" width="9.5703125" bestFit="1" customWidth="1"/>
    <col min="3843" max="3843" width="11.85546875" bestFit="1" customWidth="1"/>
    <col min="3844" max="3844" width="9.42578125" bestFit="1" customWidth="1"/>
    <col min="3845" max="3845" width="11" bestFit="1" customWidth="1"/>
    <col min="3846" max="3846" width="9.42578125" bestFit="1" customWidth="1"/>
    <col min="3847" max="3847" width="11.5703125" bestFit="1" customWidth="1"/>
    <col min="3848" max="3848" width="9.42578125" bestFit="1" customWidth="1"/>
    <col min="3849" max="3849" width="11.5703125" bestFit="1" customWidth="1"/>
    <col min="4097" max="4098" width="9.5703125" bestFit="1" customWidth="1"/>
    <col min="4099" max="4099" width="11.85546875" bestFit="1" customWidth="1"/>
    <col min="4100" max="4100" width="9.42578125" bestFit="1" customWidth="1"/>
    <col min="4101" max="4101" width="11" bestFit="1" customWidth="1"/>
    <col min="4102" max="4102" width="9.42578125" bestFit="1" customWidth="1"/>
    <col min="4103" max="4103" width="11.5703125" bestFit="1" customWidth="1"/>
    <col min="4104" max="4104" width="9.42578125" bestFit="1" customWidth="1"/>
    <col min="4105" max="4105" width="11.5703125" bestFit="1" customWidth="1"/>
    <col min="4353" max="4354" width="9.5703125" bestFit="1" customWidth="1"/>
    <col min="4355" max="4355" width="11.85546875" bestFit="1" customWidth="1"/>
    <col min="4356" max="4356" width="9.42578125" bestFit="1" customWidth="1"/>
    <col min="4357" max="4357" width="11" bestFit="1" customWidth="1"/>
    <col min="4358" max="4358" width="9.42578125" bestFit="1" customWidth="1"/>
    <col min="4359" max="4359" width="11.5703125" bestFit="1" customWidth="1"/>
    <col min="4360" max="4360" width="9.42578125" bestFit="1" customWidth="1"/>
    <col min="4361" max="4361" width="11.5703125" bestFit="1" customWidth="1"/>
    <col min="4609" max="4610" width="9.5703125" bestFit="1" customWidth="1"/>
    <col min="4611" max="4611" width="11.85546875" bestFit="1" customWidth="1"/>
    <col min="4612" max="4612" width="9.42578125" bestFit="1" customWidth="1"/>
    <col min="4613" max="4613" width="11" bestFit="1" customWidth="1"/>
    <col min="4614" max="4614" width="9.42578125" bestFit="1" customWidth="1"/>
    <col min="4615" max="4615" width="11.5703125" bestFit="1" customWidth="1"/>
    <col min="4616" max="4616" width="9.42578125" bestFit="1" customWidth="1"/>
    <col min="4617" max="4617" width="11.5703125" bestFit="1" customWidth="1"/>
    <col min="4865" max="4866" width="9.5703125" bestFit="1" customWidth="1"/>
    <col min="4867" max="4867" width="11.85546875" bestFit="1" customWidth="1"/>
    <col min="4868" max="4868" width="9.42578125" bestFit="1" customWidth="1"/>
    <col min="4869" max="4869" width="11" bestFit="1" customWidth="1"/>
    <col min="4870" max="4870" width="9.42578125" bestFit="1" customWidth="1"/>
    <col min="4871" max="4871" width="11.5703125" bestFit="1" customWidth="1"/>
    <col min="4872" max="4872" width="9.42578125" bestFit="1" customWidth="1"/>
    <col min="4873" max="4873" width="11.5703125" bestFit="1" customWidth="1"/>
    <col min="5121" max="5122" width="9.5703125" bestFit="1" customWidth="1"/>
    <col min="5123" max="5123" width="11.85546875" bestFit="1" customWidth="1"/>
    <col min="5124" max="5124" width="9.42578125" bestFit="1" customWidth="1"/>
    <col min="5125" max="5125" width="11" bestFit="1" customWidth="1"/>
    <col min="5126" max="5126" width="9.42578125" bestFit="1" customWidth="1"/>
    <col min="5127" max="5127" width="11.5703125" bestFit="1" customWidth="1"/>
    <col min="5128" max="5128" width="9.42578125" bestFit="1" customWidth="1"/>
    <col min="5129" max="5129" width="11.5703125" bestFit="1" customWidth="1"/>
    <col min="5377" max="5378" width="9.5703125" bestFit="1" customWidth="1"/>
    <col min="5379" max="5379" width="11.85546875" bestFit="1" customWidth="1"/>
    <col min="5380" max="5380" width="9.42578125" bestFit="1" customWidth="1"/>
    <col min="5381" max="5381" width="11" bestFit="1" customWidth="1"/>
    <col min="5382" max="5382" width="9.42578125" bestFit="1" customWidth="1"/>
    <col min="5383" max="5383" width="11.5703125" bestFit="1" customWidth="1"/>
    <col min="5384" max="5384" width="9.42578125" bestFit="1" customWidth="1"/>
    <col min="5385" max="5385" width="11.5703125" bestFit="1" customWidth="1"/>
    <col min="5633" max="5634" width="9.5703125" bestFit="1" customWidth="1"/>
    <col min="5635" max="5635" width="11.85546875" bestFit="1" customWidth="1"/>
    <col min="5636" max="5636" width="9.42578125" bestFit="1" customWidth="1"/>
    <col min="5637" max="5637" width="11" bestFit="1" customWidth="1"/>
    <col min="5638" max="5638" width="9.42578125" bestFit="1" customWidth="1"/>
    <col min="5639" max="5639" width="11.5703125" bestFit="1" customWidth="1"/>
    <col min="5640" max="5640" width="9.42578125" bestFit="1" customWidth="1"/>
    <col min="5641" max="5641" width="11.5703125" bestFit="1" customWidth="1"/>
    <col min="5889" max="5890" width="9.5703125" bestFit="1" customWidth="1"/>
    <col min="5891" max="5891" width="11.85546875" bestFit="1" customWidth="1"/>
    <col min="5892" max="5892" width="9.42578125" bestFit="1" customWidth="1"/>
    <col min="5893" max="5893" width="11" bestFit="1" customWidth="1"/>
    <col min="5894" max="5894" width="9.42578125" bestFit="1" customWidth="1"/>
    <col min="5895" max="5895" width="11.5703125" bestFit="1" customWidth="1"/>
    <col min="5896" max="5896" width="9.42578125" bestFit="1" customWidth="1"/>
    <col min="5897" max="5897" width="11.5703125" bestFit="1" customWidth="1"/>
    <col min="6145" max="6146" width="9.5703125" bestFit="1" customWidth="1"/>
    <col min="6147" max="6147" width="11.85546875" bestFit="1" customWidth="1"/>
    <col min="6148" max="6148" width="9.42578125" bestFit="1" customWidth="1"/>
    <col min="6149" max="6149" width="11" bestFit="1" customWidth="1"/>
    <col min="6150" max="6150" width="9.42578125" bestFit="1" customWidth="1"/>
    <col min="6151" max="6151" width="11.5703125" bestFit="1" customWidth="1"/>
    <col min="6152" max="6152" width="9.42578125" bestFit="1" customWidth="1"/>
    <col min="6153" max="6153" width="11.5703125" bestFit="1" customWidth="1"/>
    <col min="6401" max="6402" width="9.5703125" bestFit="1" customWidth="1"/>
    <col min="6403" max="6403" width="11.85546875" bestFit="1" customWidth="1"/>
    <col min="6404" max="6404" width="9.42578125" bestFit="1" customWidth="1"/>
    <col min="6405" max="6405" width="11" bestFit="1" customWidth="1"/>
    <col min="6406" max="6406" width="9.42578125" bestFit="1" customWidth="1"/>
    <col min="6407" max="6407" width="11.5703125" bestFit="1" customWidth="1"/>
    <col min="6408" max="6408" width="9.42578125" bestFit="1" customWidth="1"/>
    <col min="6409" max="6409" width="11.5703125" bestFit="1" customWidth="1"/>
    <col min="6657" max="6658" width="9.5703125" bestFit="1" customWidth="1"/>
    <col min="6659" max="6659" width="11.85546875" bestFit="1" customWidth="1"/>
    <col min="6660" max="6660" width="9.42578125" bestFit="1" customWidth="1"/>
    <col min="6661" max="6661" width="11" bestFit="1" customWidth="1"/>
    <col min="6662" max="6662" width="9.42578125" bestFit="1" customWidth="1"/>
    <col min="6663" max="6663" width="11.5703125" bestFit="1" customWidth="1"/>
    <col min="6664" max="6664" width="9.42578125" bestFit="1" customWidth="1"/>
    <col min="6665" max="6665" width="11.5703125" bestFit="1" customWidth="1"/>
    <col min="6913" max="6914" width="9.5703125" bestFit="1" customWidth="1"/>
    <col min="6915" max="6915" width="11.85546875" bestFit="1" customWidth="1"/>
    <col min="6916" max="6916" width="9.42578125" bestFit="1" customWidth="1"/>
    <col min="6917" max="6917" width="11" bestFit="1" customWidth="1"/>
    <col min="6918" max="6918" width="9.42578125" bestFit="1" customWidth="1"/>
    <col min="6919" max="6919" width="11.5703125" bestFit="1" customWidth="1"/>
    <col min="6920" max="6920" width="9.42578125" bestFit="1" customWidth="1"/>
    <col min="6921" max="6921" width="11.5703125" bestFit="1" customWidth="1"/>
    <col min="7169" max="7170" width="9.5703125" bestFit="1" customWidth="1"/>
    <col min="7171" max="7171" width="11.85546875" bestFit="1" customWidth="1"/>
    <col min="7172" max="7172" width="9.42578125" bestFit="1" customWidth="1"/>
    <col min="7173" max="7173" width="11" bestFit="1" customWidth="1"/>
    <col min="7174" max="7174" width="9.42578125" bestFit="1" customWidth="1"/>
    <col min="7175" max="7175" width="11.5703125" bestFit="1" customWidth="1"/>
    <col min="7176" max="7176" width="9.42578125" bestFit="1" customWidth="1"/>
    <col min="7177" max="7177" width="11.5703125" bestFit="1" customWidth="1"/>
    <col min="7425" max="7426" width="9.5703125" bestFit="1" customWidth="1"/>
    <col min="7427" max="7427" width="11.85546875" bestFit="1" customWidth="1"/>
    <col min="7428" max="7428" width="9.42578125" bestFit="1" customWidth="1"/>
    <col min="7429" max="7429" width="11" bestFit="1" customWidth="1"/>
    <col min="7430" max="7430" width="9.42578125" bestFit="1" customWidth="1"/>
    <col min="7431" max="7431" width="11.5703125" bestFit="1" customWidth="1"/>
    <col min="7432" max="7432" width="9.42578125" bestFit="1" customWidth="1"/>
    <col min="7433" max="7433" width="11.5703125" bestFit="1" customWidth="1"/>
    <col min="7681" max="7682" width="9.5703125" bestFit="1" customWidth="1"/>
    <col min="7683" max="7683" width="11.85546875" bestFit="1" customWidth="1"/>
    <col min="7684" max="7684" width="9.42578125" bestFit="1" customWidth="1"/>
    <col min="7685" max="7685" width="11" bestFit="1" customWidth="1"/>
    <col min="7686" max="7686" width="9.42578125" bestFit="1" customWidth="1"/>
    <col min="7687" max="7687" width="11.5703125" bestFit="1" customWidth="1"/>
    <col min="7688" max="7688" width="9.42578125" bestFit="1" customWidth="1"/>
    <col min="7689" max="7689" width="11.5703125" bestFit="1" customWidth="1"/>
    <col min="7937" max="7938" width="9.5703125" bestFit="1" customWidth="1"/>
    <col min="7939" max="7939" width="11.85546875" bestFit="1" customWidth="1"/>
    <col min="7940" max="7940" width="9.42578125" bestFit="1" customWidth="1"/>
    <col min="7941" max="7941" width="11" bestFit="1" customWidth="1"/>
    <col min="7942" max="7942" width="9.42578125" bestFit="1" customWidth="1"/>
    <col min="7943" max="7943" width="11.5703125" bestFit="1" customWidth="1"/>
    <col min="7944" max="7944" width="9.42578125" bestFit="1" customWidth="1"/>
    <col min="7945" max="7945" width="11.5703125" bestFit="1" customWidth="1"/>
    <col min="8193" max="8194" width="9.5703125" bestFit="1" customWidth="1"/>
    <col min="8195" max="8195" width="11.85546875" bestFit="1" customWidth="1"/>
    <col min="8196" max="8196" width="9.42578125" bestFit="1" customWidth="1"/>
    <col min="8197" max="8197" width="11" bestFit="1" customWidth="1"/>
    <col min="8198" max="8198" width="9.42578125" bestFit="1" customWidth="1"/>
    <col min="8199" max="8199" width="11.5703125" bestFit="1" customWidth="1"/>
    <col min="8200" max="8200" width="9.42578125" bestFit="1" customWidth="1"/>
    <col min="8201" max="8201" width="11.5703125" bestFit="1" customWidth="1"/>
    <col min="8449" max="8450" width="9.5703125" bestFit="1" customWidth="1"/>
    <col min="8451" max="8451" width="11.85546875" bestFit="1" customWidth="1"/>
    <col min="8452" max="8452" width="9.42578125" bestFit="1" customWidth="1"/>
    <col min="8453" max="8453" width="11" bestFit="1" customWidth="1"/>
    <col min="8454" max="8454" width="9.42578125" bestFit="1" customWidth="1"/>
    <col min="8455" max="8455" width="11.5703125" bestFit="1" customWidth="1"/>
    <col min="8456" max="8456" width="9.42578125" bestFit="1" customWidth="1"/>
    <col min="8457" max="8457" width="11.5703125" bestFit="1" customWidth="1"/>
    <col min="8705" max="8706" width="9.5703125" bestFit="1" customWidth="1"/>
    <col min="8707" max="8707" width="11.85546875" bestFit="1" customWidth="1"/>
    <col min="8708" max="8708" width="9.42578125" bestFit="1" customWidth="1"/>
    <col min="8709" max="8709" width="11" bestFit="1" customWidth="1"/>
    <col min="8710" max="8710" width="9.42578125" bestFit="1" customWidth="1"/>
    <col min="8711" max="8711" width="11.5703125" bestFit="1" customWidth="1"/>
    <col min="8712" max="8712" width="9.42578125" bestFit="1" customWidth="1"/>
    <col min="8713" max="8713" width="11.5703125" bestFit="1" customWidth="1"/>
    <col min="8961" max="8962" width="9.5703125" bestFit="1" customWidth="1"/>
    <col min="8963" max="8963" width="11.85546875" bestFit="1" customWidth="1"/>
    <col min="8964" max="8964" width="9.42578125" bestFit="1" customWidth="1"/>
    <col min="8965" max="8965" width="11" bestFit="1" customWidth="1"/>
    <col min="8966" max="8966" width="9.42578125" bestFit="1" customWidth="1"/>
    <col min="8967" max="8967" width="11.5703125" bestFit="1" customWidth="1"/>
    <col min="8968" max="8968" width="9.42578125" bestFit="1" customWidth="1"/>
    <col min="8969" max="8969" width="11.5703125" bestFit="1" customWidth="1"/>
    <col min="9217" max="9218" width="9.5703125" bestFit="1" customWidth="1"/>
    <col min="9219" max="9219" width="11.85546875" bestFit="1" customWidth="1"/>
    <col min="9220" max="9220" width="9.42578125" bestFit="1" customWidth="1"/>
    <col min="9221" max="9221" width="11" bestFit="1" customWidth="1"/>
    <col min="9222" max="9222" width="9.42578125" bestFit="1" customWidth="1"/>
    <col min="9223" max="9223" width="11.5703125" bestFit="1" customWidth="1"/>
    <col min="9224" max="9224" width="9.42578125" bestFit="1" customWidth="1"/>
    <col min="9225" max="9225" width="11.5703125" bestFit="1" customWidth="1"/>
    <col min="9473" max="9474" width="9.5703125" bestFit="1" customWidth="1"/>
    <col min="9475" max="9475" width="11.85546875" bestFit="1" customWidth="1"/>
    <col min="9476" max="9476" width="9.42578125" bestFit="1" customWidth="1"/>
    <col min="9477" max="9477" width="11" bestFit="1" customWidth="1"/>
    <col min="9478" max="9478" width="9.42578125" bestFit="1" customWidth="1"/>
    <col min="9479" max="9479" width="11.5703125" bestFit="1" customWidth="1"/>
    <col min="9480" max="9480" width="9.42578125" bestFit="1" customWidth="1"/>
    <col min="9481" max="9481" width="11.5703125" bestFit="1" customWidth="1"/>
    <col min="9729" max="9730" width="9.5703125" bestFit="1" customWidth="1"/>
    <col min="9731" max="9731" width="11.85546875" bestFit="1" customWidth="1"/>
    <col min="9732" max="9732" width="9.42578125" bestFit="1" customWidth="1"/>
    <col min="9733" max="9733" width="11" bestFit="1" customWidth="1"/>
    <col min="9734" max="9734" width="9.42578125" bestFit="1" customWidth="1"/>
    <col min="9735" max="9735" width="11.5703125" bestFit="1" customWidth="1"/>
    <col min="9736" max="9736" width="9.42578125" bestFit="1" customWidth="1"/>
    <col min="9737" max="9737" width="11.5703125" bestFit="1" customWidth="1"/>
    <col min="9985" max="9986" width="9.5703125" bestFit="1" customWidth="1"/>
    <col min="9987" max="9987" width="11.85546875" bestFit="1" customWidth="1"/>
    <col min="9988" max="9988" width="9.42578125" bestFit="1" customWidth="1"/>
    <col min="9989" max="9989" width="11" bestFit="1" customWidth="1"/>
    <col min="9990" max="9990" width="9.42578125" bestFit="1" customWidth="1"/>
    <col min="9991" max="9991" width="11.5703125" bestFit="1" customWidth="1"/>
    <col min="9992" max="9992" width="9.42578125" bestFit="1" customWidth="1"/>
    <col min="9993" max="9993" width="11.5703125" bestFit="1" customWidth="1"/>
    <col min="10241" max="10242" width="9.5703125" bestFit="1" customWidth="1"/>
    <col min="10243" max="10243" width="11.85546875" bestFit="1" customWidth="1"/>
    <col min="10244" max="10244" width="9.42578125" bestFit="1" customWidth="1"/>
    <col min="10245" max="10245" width="11" bestFit="1" customWidth="1"/>
    <col min="10246" max="10246" width="9.42578125" bestFit="1" customWidth="1"/>
    <col min="10247" max="10247" width="11.5703125" bestFit="1" customWidth="1"/>
    <col min="10248" max="10248" width="9.42578125" bestFit="1" customWidth="1"/>
    <col min="10249" max="10249" width="11.5703125" bestFit="1" customWidth="1"/>
    <col min="10497" max="10498" width="9.5703125" bestFit="1" customWidth="1"/>
    <col min="10499" max="10499" width="11.85546875" bestFit="1" customWidth="1"/>
    <col min="10500" max="10500" width="9.42578125" bestFit="1" customWidth="1"/>
    <col min="10501" max="10501" width="11" bestFit="1" customWidth="1"/>
    <col min="10502" max="10502" width="9.42578125" bestFit="1" customWidth="1"/>
    <col min="10503" max="10503" width="11.5703125" bestFit="1" customWidth="1"/>
    <col min="10504" max="10504" width="9.42578125" bestFit="1" customWidth="1"/>
    <col min="10505" max="10505" width="11.5703125" bestFit="1" customWidth="1"/>
    <col min="10753" max="10754" width="9.5703125" bestFit="1" customWidth="1"/>
    <col min="10755" max="10755" width="11.85546875" bestFit="1" customWidth="1"/>
    <col min="10756" max="10756" width="9.42578125" bestFit="1" customWidth="1"/>
    <col min="10757" max="10757" width="11" bestFit="1" customWidth="1"/>
    <col min="10758" max="10758" width="9.42578125" bestFit="1" customWidth="1"/>
    <col min="10759" max="10759" width="11.5703125" bestFit="1" customWidth="1"/>
    <col min="10760" max="10760" width="9.42578125" bestFit="1" customWidth="1"/>
    <col min="10761" max="10761" width="11.5703125" bestFit="1" customWidth="1"/>
    <col min="11009" max="11010" width="9.5703125" bestFit="1" customWidth="1"/>
    <col min="11011" max="11011" width="11.85546875" bestFit="1" customWidth="1"/>
    <col min="11012" max="11012" width="9.42578125" bestFit="1" customWidth="1"/>
    <col min="11013" max="11013" width="11" bestFit="1" customWidth="1"/>
    <col min="11014" max="11014" width="9.42578125" bestFit="1" customWidth="1"/>
    <col min="11015" max="11015" width="11.5703125" bestFit="1" customWidth="1"/>
    <col min="11016" max="11016" width="9.42578125" bestFit="1" customWidth="1"/>
    <col min="11017" max="11017" width="11.5703125" bestFit="1" customWidth="1"/>
    <col min="11265" max="11266" width="9.5703125" bestFit="1" customWidth="1"/>
    <col min="11267" max="11267" width="11.85546875" bestFit="1" customWidth="1"/>
    <col min="11268" max="11268" width="9.42578125" bestFit="1" customWidth="1"/>
    <col min="11269" max="11269" width="11" bestFit="1" customWidth="1"/>
    <col min="11270" max="11270" width="9.42578125" bestFit="1" customWidth="1"/>
    <col min="11271" max="11271" width="11.5703125" bestFit="1" customWidth="1"/>
    <col min="11272" max="11272" width="9.42578125" bestFit="1" customWidth="1"/>
    <col min="11273" max="11273" width="11.5703125" bestFit="1" customWidth="1"/>
    <col min="11521" max="11522" width="9.5703125" bestFit="1" customWidth="1"/>
    <col min="11523" max="11523" width="11.85546875" bestFit="1" customWidth="1"/>
    <col min="11524" max="11524" width="9.42578125" bestFit="1" customWidth="1"/>
    <col min="11525" max="11525" width="11" bestFit="1" customWidth="1"/>
    <col min="11526" max="11526" width="9.42578125" bestFit="1" customWidth="1"/>
    <col min="11527" max="11527" width="11.5703125" bestFit="1" customWidth="1"/>
    <col min="11528" max="11528" width="9.42578125" bestFit="1" customWidth="1"/>
    <col min="11529" max="11529" width="11.5703125" bestFit="1" customWidth="1"/>
    <col min="11777" max="11778" width="9.5703125" bestFit="1" customWidth="1"/>
    <col min="11779" max="11779" width="11.85546875" bestFit="1" customWidth="1"/>
    <col min="11780" max="11780" width="9.42578125" bestFit="1" customWidth="1"/>
    <col min="11781" max="11781" width="11" bestFit="1" customWidth="1"/>
    <col min="11782" max="11782" width="9.42578125" bestFit="1" customWidth="1"/>
    <col min="11783" max="11783" width="11.5703125" bestFit="1" customWidth="1"/>
    <col min="11784" max="11784" width="9.42578125" bestFit="1" customWidth="1"/>
    <col min="11785" max="11785" width="11.5703125" bestFit="1" customWidth="1"/>
    <col min="12033" max="12034" width="9.5703125" bestFit="1" customWidth="1"/>
    <col min="12035" max="12035" width="11.85546875" bestFit="1" customWidth="1"/>
    <col min="12036" max="12036" width="9.42578125" bestFit="1" customWidth="1"/>
    <col min="12037" max="12037" width="11" bestFit="1" customWidth="1"/>
    <col min="12038" max="12038" width="9.42578125" bestFit="1" customWidth="1"/>
    <col min="12039" max="12039" width="11.5703125" bestFit="1" customWidth="1"/>
    <col min="12040" max="12040" width="9.42578125" bestFit="1" customWidth="1"/>
    <col min="12041" max="12041" width="11.5703125" bestFit="1" customWidth="1"/>
    <col min="12289" max="12290" width="9.5703125" bestFit="1" customWidth="1"/>
    <col min="12291" max="12291" width="11.85546875" bestFit="1" customWidth="1"/>
    <col min="12292" max="12292" width="9.42578125" bestFit="1" customWidth="1"/>
    <col min="12293" max="12293" width="11" bestFit="1" customWidth="1"/>
    <col min="12294" max="12294" width="9.42578125" bestFit="1" customWidth="1"/>
    <col min="12295" max="12295" width="11.5703125" bestFit="1" customWidth="1"/>
    <col min="12296" max="12296" width="9.42578125" bestFit="1" customWidth="1"/>
    <col min="12297" max="12297" width="11.5703125" bestFit="1" customWidth="1"/>
    <col min="12545" max="12546" width="9.5703125" bestFit="1" customWidth="1"/>
    <col min="12547" max="12547" width="11.85546875" bestFit="1" customWidth="1"/>
    <col min="12548" max="12548" width="9.42578125" bestFit="1" customWidth="1"/>
    <col min="12549" max="12549" width="11" bestFit="1" customWidth="1"/>
    <col min="12550" max="12550" width="9.42578125" bestFit="1" customWidth="1"/>
    <col min="12551" max="12551" width="11.5703125" bestFit="1" customWidth="1"/>
    <col min="12552" max="12552" width="9.42578125" bestFit="1" customWidth="1"/>
    <col min="12553" max="12553" width="11.5703125" bestFit="1" customWidth="1"/>
    <col min="12801" max="12802" width="9.5703125" bestFit="1" customWidth="1"/>
    <col min="12803" max="12803" width="11.85546875" bestFit="1" customWidth="1"/>
    <col min="12804" max="12804" width="9.42578125" bestFit="1" customWidth="1"/>
    <col min="12805" max="12805" width="11" bestFit="1" customWidth="1"/>
    <col min="12806" max="12806" width="9.42578125" bestFit="1" customWidth="1"/>
    <col min="12807" max="12807" width="11.5703125" bestFit="1" customWidth="1"/>
    <col min="12808" max="12808" width="9.42578125" bestFit="1" customWidth="1"/>
    <col min="12809" max="12809" width="11.5703125" bestFit="1" customWidth="1"/>
    <col min="13057" max="13058" width="9.5703125" bestFit="1" customWidth="1"/>
    <col min="13059" max="13059" width="11.85546875" bestFit="1" customWidth="1"/>
    <col min="13060" max="13060" width="9.42578125" bestFit="1" customWidth="1"/>
    <col min="13061" max="13061" width="11" bestFit="1" customWidth="1"/>
    <col min="13062" max="13062" width="9.42578125" bestFit="1" customWidth="1"/>
    <col min="13063" max="13063" width="11.5703125" bestFit="1" customWidth="1"/>
    <col min="13064" max="13064" width="9.42578125" bestFit="1" customWidth="1"/>
    <col min="13065" max="13065" width="11.5703125" bestFit="1" customWidth="1"/>
    <col min="13313" max="13314" width="9.5703125" bestFit="1" customWidth="1"/>
    <col min="13315" max="13315" width="11.85546875" bestFit="1" customWidth="1"/>
    <col min="13316" max="13316" width="9.42578125" bestFit="1" customWidth="1"/>
    <col min="13317" max="13317" width="11" bestFit="1" customWidth="1"/>
    <col min="13318" max="13318" width="9.42578125" bestFit="1" customWidth="1"/>
    <col min="13319" max="13319" width="11.5703125" bestFit="1" customWidth="1"/>
    <col min="13320" max="13320" width="9.42578125" bestFit="1" customWidth="1"/>
    <col min="13321" max="13321" width="11.5703125" bestFit="1" customWidth="1"/>
    <col min="13569" max="13570" width="9.5703125" bestFit="1" customWidth="1"/>
    <col min="13571" max="13571" width="11.85546875" bestFit="1" customWidth="1"/>
    <col min="13572" max="13572" width="9.42578125" bestFit="1" customWidth="1"/>
    <col min="13573" max="13573" width="11" bestFit="1" customWidth="1"/>
    <col min="13574" max="13574" width="9.42578125" bestFit="1" customWidth="1"/>
    <col min="13575" max="13575" width="11.5703125" bestFit="1" customWidth="1"/>
    <col min="13576" max="13576" width="9.42578125" bestFit="1" customWidth="1"/>
    <col min="13577" max="13577" width="11.5703125" bestFit="1" customWidth="1"/>
    <col min="13825" max="13826" width="9.5703125" bestFit="1" customWidth="1"/>
    <col min="13827" max="13827" width="11.85546875" bestFit="1" customWidth="1"/>
    <col min="13828" max="13828" width="9.42578125" bestFit="1" customWidth="1"/>
    <col min="13829" max="13829" width="11" bestFit="1" customWidth="1"/>
    <col min="13830" max="13830" width="9.42578125" bestFit="1" customWidth="1"/>
    <col min="13831" max="13831" width="11.5703125" bestFit="1" customWidth="1"/>
    <col min="13832" max="13832" width="9.42578125" bestFit="1" customWidth="1"/>
    <col min="13833" max="13833" width="11.5703125" bestFit="1" customWidth="1"/>
    <col min="14081" max="14082" width="9.5703125" bestFit="1" customWidth="1"/>
    <col min="14083" max="14083" width="11.85546875" bestFit="1" customWidth="1"/>
    <col min="14084" max="14084" width="9.42578125" bestFit="1" customWidth="1"/>
    <col min="14085" max="14085" width="11" bestFit="1" customWidth="1"/>
    <col min="14086" max="14086" width="9.42578125" bestFit="1" customWidth="1"/>
    <col min="14087" max="14087" width="11.5703125" bestFit="1" customWidth="1"/>
    <col min="14088" max="14088" width="9.42578125" bestFit="1" customWidth="1"/>
    <col min="14089" max="14089" width="11.5703125" bestFit="1" customWidth="1"/>
    <col min="14337" max="14338" width="9.5703125" bestFit="1" customWidth="1"/>
    <col min="14339" max="14339" width="11.85546875" bestFit="1" customWidth="1"/>
    <col min="14340" max="14340" width="9.42578125" bestFit="1" customWidth="1"/>
    <col min="14341" max="14341" width="11" bestFit="1" customWidth="1"/>
    <col min="14342" max="14342" width="9.42578125" bestFit="1" customWidth="1"/>
    <col min="14343" max="14343" width="11.5703125" bestFit="1" customWidth="1"/>
    <col min="14344" max="14344" width="9.42578125" bestFit="1" customWidth="1"/>
    <col min="14345" max="14345" width="11.5703125" bestFit="1" customWidth="1"/>
    <col min="14593" max="14594" width="9.5703125" bestFit="1" customWidth="1"/>
    <col min="14595" max="14595" width="11.85546875" bestFit="1" customWidth="1"/>
    <col min="14596" max="14596" width="9.42578125" bestFit="1" customWidth="1"/>
    <col min="14597" max="14597" width="11" bestFit="1" customWidth="1"/>
    <col min="14598" max="14598" width="9.42578125" bestFit="1" customWidth="1"/>
    <col min="14599" max="14599" width="11.5703125" bestFit="1" customWidth="1"/>
    <col min="14600" max="14600" width="9.42578125" bestFit="1" customWidth="1"/>
    <col min="14601" max="14601" width="11.5703125" bestFit="1" customWidth="1"/>
    <col min="14849" max="14850" width="9.5703125" bestFit="1" customWidth="1"/>
    <col min="14851" max="14851" width="11.85546875" bestFit="1" customWidth="1"/>
    <col min="14852" max="14852" width="9.42578125" bestFit="1" customWidth="1"/>
    <col min="14853" max="14853" width="11" bestFit="1" customWidth="1"/>
    <col min="14854" max="14854" width="9.42578125" bestFit="1" customWidth="1"/>
    <col min="14855" max="14855" width="11.5703125" bestFit="1" customWidth="1"/>
    <col min="14856" max="14856" width="9.42578125" bestFit="1" customWidth="1"/>
    <col min="14857" max="14857" width="11.5703125" bestFit="1" customWidth="1"/>
    <col min="15105" max="15106" width="9.5703125" bestFit="1" customWidth="1"/>
    <col min="15107" max="15107" width="11.85546875" bestFit="1" customWidth="1"/>
    <col min="15108" max="15108" width="9.42578125" bestFit="1" customWidth="1"/>
    <col min="15109" max="15109" width="11" bestFit="1" customWidth="1"/>
    <col min="15110" max="15110" width="9.42578125" bestFit="1" customWidth="1"/>
    <col min="15111" max="15111" width="11.5703125" bestFit="1" customWidth="1"/>
    <col min="15112" max="15112" width="9.42578125" bestFit="1" customWidth="1"/>
    <col min="15113" max="15113" width="11.5703125" bestFit="1" customWidth="1"/>
    <col min="15361" max="15362" width="9.5703125" bestFit="1" customWidth="1"/>
    <col min="15363" max="15363" width="11.85546875" bestFit="1" customWidth="1"/>
    <col min="15364" max="15364" width="9.42578125" bestFit="1" customWidth="1"/>
    <col min="15365" max="15365" width="11" bestFit="1" customWidth="1"/>
    <col min="15366" max="15366" width="9.42578125" bestFit="1" customWidth="1"/>
    <col min="15367" max="15367" width="11.5703125" bestFit="1" customWidth="1"/>
    <col min="15368" max="15368" width="9.42578125" bestFit="1" customWidth="1"/>
    <col min="15369" max="15369" width="11.5703125" bestFit="1" customWidth="1"/>
    <col min="15617" max="15618" width="9.5703125" bestFit="1" customWidth="1"/>
    <col min="15619" max="15619" width="11.85546875" bestFit="1" customWidth="1"/>
    <col min="15620" max="15620" width="9.42578125" bestFit="1" customWidth="1"/>
    <col min="15621" max="15621" width="11" bestFit="1" customWidth="1"/>
    <col min="15622" max="15622" width="9.42578125" bestFit="1" customWidth="1"/>
    <col min="15623" max="15623" width="11.5703125" bestFit="1" customWidth="1"/>
    <col min="15624" max="15624" width="9.42578125" bestFit="1" customWidth="1"/>
    <col min="15625" max="15625" width="11.5703125" bestFit="1" customWidth="1"/>
    <col min="15873" max="15874" width="9.5703125" bestFit="1" customWidth="1"/>
    <col min="15875" max="15875" width="11.85546875" bestFit="1" customWidth="1"/>
    <col min="15876" max="15876" width="9.42578125" bestFit="1" customWidth="1"/>
    <col min="15877" max="15877" width="11" bestFit="1" customWidth="1"/>
    <col min="15878" max="15878" width="9.42578125" bestFit="1" customWidth="1"/>
    <col min="15879" max="15879" width="11.5703125" bestFit="1" customWidth="1"/>
    <col min="15880" max="15880" width="9.42578125" bestFit="1" customWidth="1"/>
    <col min="15881" max="15881" width="11.5703125" bestFit="1" customWidth="1"/>
    <col min="16129" max="16130" width="9.5703125" bestFit="1" customWidth="1"/>
    <col min="16131" max="16131" width="11.85546875" bestFit="1" customWidth="1"/>
    <col min="16132" max="16132" width="9.42578125" bestFit="1" customWidth="1"/>
    <col min="16133" max="16133" width="11" bestFit="1" customWidth="1"/>
    <col min="16134" max="16134" width="9.42578125" bestFit="1" customWidth="1"/>
    <col min="16135" max="16135" width="11.5703125" bestFit="1" customWidth="1"/>
    <col min="16136" max="16136" width="9.42578125" bestFit="1" customWidth="1"/>
    <col min="16137" max="16137" width="11.5703125" bestFit="1" customWidth="1"/>
  </cols>
  <sheetData>
    <row r="1" spans="1:14" ht="20.25">
      <c r="A1" s="30" t="s">
        <v>27</v>
      </c>
      <c r="B1" s="30"/>
      <c r="C1" s="30"/>
      <c r="D1" s="30"/>
      <c r="E1" s="30"/>
      <c r="F1" s="30"/>
      <c r="G1" s="30"/>
      <c r="H1" s="30"/>
      <c r="I1" s="30"/>
    </row>
    <row r="2" spans="1:14" ht="15.75">
      <c r="A2" s="4"/>
      <c r="B2" s="31" t="s">
        <v>0</v>
      </c>
      <c r="C2" s="32"/>
      <c r="D2" s="31" t="s">
        <v>1</v>
      </c>
      <c r="E2" s="32"/>
      <c r="F2" s="31" t="s">
        <v>2</v>
      </c>
      <c r="G2" s="32"/>
      <c r="H2" s="31" t="s">
        <v>3</v>
      </c>
      <c r="I2" s="32"/>
    </row>
    <row r="3" spans="1:14" ht="102.6" customHeight="1">
      <c r="A3" s="24" t="s">
        <v>4</v>
      </c>
      <c r="B3" s="25" t="s">
        <v>5</v>
      </c>
      <c r="C3" s="26" t="s">
        <v>6</v>
      </c>
      <c r="D3" s="27" t="s">
        <v>7</v>
      </c>
      <c r="E3" s="28" t="s">
        <v>8</v>
      </c>
      <c r="F3" s="29" t="s">
        <v>7</v>
      </c>
      <c r="G3" s="28" t="s">
        <v>8</v>
      </c>
      <c r="H3" s="29" t="s">
        <v>7</v>
      </c>
      <c r="I3" s="28" t="s">
        <v>8</v>
      </c>
    </row>
    <row r="4" spans="1:14">
      <c r="A4" s="22" t="s">
        <v>9</v>
      </c>
      <c r="B4" s="18">
        <f>SUM((D4*E4)+(F4*G4)+(H4*I4))/C4</f>
        <v>80.227944747689392</v>
      </c>
      <c r="C4" s="19">
        <f>SUM(E4+G4+I4)</f>
        <v>6623542</v>
      </c>
      <c r="D4" s="20">
        <v>84.638922945893995</v>
      </c>
      <c r="E4" s="21">
        <v>3262928</v>
      </c>
      <c r="F4" s="20">
        <v>79.965013407634501</v>
      </c>
      <c r="G4" s="21">
        <v>1699032</v>
      </c>
      <c r="H4" s="18">
        <v>71.834753493959397</v>
      </c>
      <c r="I4" s="19">
        <v>1661582</v>
      </c>
      <c r="M4" s="3"/>
      <c r="N4" s="2"/>
    </row>
    <row r="5" spans="1:14">
      <c r="A5" s="22" t="s">
        <v>10</v>
      </c>
      <c r="B5" s="18">
        <f t="shared" ref="B5:B12" si="0">SUM((D5*E5)+(F5*G5)+(H5*I5))/C5</f>
        <v>4.1282419563642145</v>
      </c>
      <c r="C5" s="19">
        <f>SUM(E5+G5+I5)</f>
        <v>2547542</v>
      </c>
      <c r="D5" s="20">
        <v>3.34346990813038</v>
      </c>
      <c r="E5" s="21">
        <v>1034183</v>
      </c>
      <c r="F5" s="20">
        <v>4.4988480671963398</v>
      </c>
      <c r="G5" s="21">
        <v>1298166</v>
      </c>
      <c r="H5" s="18">
        <v>5.6640245268201097</v>
      </c>
      <c r="I5" s="19">
        <v>215193</v>
      </c>
      <c r="M5" s="3"/>
      <c r="N5" s="2"/>
    </row>
    <row r="6" spans="1:14">
      <c r="A6" s="22" t="s">
        <v>11</v>
      </c>
      <c r="B6" s="18">
        <f t="shared" si="0"/>
        <v>26.889625275156551</v>
      </c>
      <c r="C6" s="19">
        <f t="shared" ref="C6:C16" si="1">SUM(E6+G6+I6)</f>
        <v>1172060</v>
      </c>
      <c r="D6" s="20">
        <v>23.148238389031999</v>
      </c>
      <c r="E6" s="21">
        <v>551569</v>
      </c>
      <c r="F6" s="20">
        <v>28.932141457454399</v>
      </c>
      <c r="G6" s="21">
        <v>347016</v>
      </c>
      <c r="H6" s="18">
        <v>31.8438157052747</v>
      </c>
      <c r="I6" s="19">
        <v>273475</v>
      </c>
      <c r="M6" s="3"/>
      <c r="N6" s="2"/>
    </row>
    <row r="7" spans="1:14">
      <c r="A7" s="22" t="s">
        <v>12</v>
      </c>
      <c r="B7" s="18">
        <f t="shared" si="0"/>
        <v>77.662369798545598</v>
      </c>
      <c r="C7" s="19">
        <f t="shared" si="1"/>
        <v>1771716</v>
      </c>
      <c r="D7" s="20">
        <v>83.952643556996506</v>
      </c>
      <c r="E7" s="21">
        <v>878449</v>
      </c>
      <c r="F7" s="20">
        <v>74.819295184636999</v>
      </c>
      <c r="G7" s="21">
        <v>409398</v>
      </c>
      <c r="H7" s="18">
        <v>68.648079500856596</v>
      </c>
      <c r="I7" s="19">
        <v>483869</v>
      </c>
      <c r="M7" s="3"/>
      <c r="N7" s="2"/>
    </row>
    <row r="8" spans="1:14">
      <c r="A8" s="22" t="s">
        <v>13</v>
      </c>
      <c r="B8" s="18">
        <f t="shared" si="0"/>
        <v>50.608495989954449</v>
      </c>
      <c r="C8" s="19">
        <f t="shared" si="1"/>
        <v>33275682</v>
      </c>
      <c r="D8" s="20">
        <v>50.876335891887997</v>
      </c>
      <c r="E8" s="21">
        <v>21640082</v>
      </c>
      <c r="F8" s="20">
        <v>50.147276715573298</v>
      </c>
      <c r="G8" s="21">
        <v>8025291</v>
      </c>
      <c r="H8" s="18">
        <v>50.028307826282997</v>
      </c>
      <c r="I8" s="19">
        <v>3610309</v>
      </c>
      <c r="M8" s="3"/>
      <c r="N8" s="2"/>
    </row>
    <row r="9" spans="1:14">
      <c r="A9" s="22" t="s">
        <v>14</v>
      </c>
      <c r="B9" s="18">
        <f t="shared" si="0"/>
        <v>53.250530139373048</v>
      </c>
      <c r="C9" s="19">
        <f t="shared" si="1"/>
        <v>15766967</v>
      </c>
      <c r="D9" s="20">
        <v>60.734630531831897</v>
      </c>
      <c r="E9" s="21">
        <v>8463652</v>
      </c>
      <c r="F9" s="20">
        <v>46.2257870519229</v>
      </c>
      <c r="G9" s="21">
        <v>3934283</v>
      </c>
      <c r="H9" s="18">
        <v>42.652383862783097</v>
      </c>
      <c r="I9" s="19">
        <v>3369032</v>
      </c>
      <c r="M9" s="3"/>
      <c r="N9" s="2"/>
    </row>
    <row r="10" spans="1:14">
      <c r="A10" s="22" t="s">
        <v>15</v>
      </c>
      <c r="B10" s="18">
        <f t="shared" si="0"/>
        <v>34.27598202210374</v>
      </c>
      <c r="C10" s="19">
        <f t="shared" si="1"/>
        <v>17041816</v>
      </c>
      <c r="D10" s="20">
        <v>51.483618099026899</v>
      </c>
      <c r="E10" s="21">
        <v>5163040</v>
      </c>
      <c r="F10" s="20">
        <v>25.780001138220801</v>
      </c>
      <c r="G10" s="21">
        <v>7406296</v>
      </c>
      <c r="H10" s="18">
        <v>28.480547691660998</v>
      </c>
      <c r="I10" s="19">
        <v>4472480</v>
      </c>
      <c r="M10" s="3"/>
      <c r="N10" s="2"/>
    </row>
    <row r="11" spans="1:14">
      <c r="A11" s="22" t="s">
        <v>16</v>
      </c>
      <c r="B11" s="18">
        <f t="shared" si="0"/>
        <v>93.542054841595132</v>
      </c>
      <c r="C11" s="19">
        <f>SUM(E11+G11+I11)</f>
        <v>1370602</v>
      </c>
      <c r="D11" s="20">
        <v>95.702951716497097</v>
      </c>
      <c r="E11" s="21">
        <v>841219</v>
      </c>
      <c r="F11" s="20">
        <v>89.999996563843794</v>
      </c>
      <c r="G11" s="21">
        <v>407432</v>
      </c>
      <c r="H11" s="18">
        <v>90.470004428007996</v>
      </c>
      <c r="I11" s="19">
        <v>121951</v>
      </c>
      <c r="M11" s="3"/>
      <c r="N11" s="2"/>
    </row>
    <row r="12" spans="1:14">
      <c r="A12" s="22" t="s">
        <v>17</v>
      </c>
      <c r="B12" s="18">
        <f t="shared" si="0"/>
        <v>266.50403385793845</v>
      </c>
      <c r="C12" s="19">
        <f t="shared" si="1"/>
        <v>613859</v>
      </c>
      <c r="D12" s="20">
        <v>270.79376278840101</v>
      </c>
      <c r="E12" s="21">
        <v>226768</v>
      </c>
      <c r="F12" s="20">
        <v>271.05499110875502</v>
      </c>
      <c r="G12" s="21">
        <v>277239</v>
      </c>
      <c r="H12" s="18">
        <v>246.16324727815601</v>
      </c>
      <c r="I12" s="19">
        <v>109852</v>
      </c>
      <c r="M12" s="3"/>
      <c r="N12" s="2"/>
    </row>
    <row r="13" spans="1:14">
      <c r="A13" s="22" t="s">
        <v>22</v>
      </c>
      <c r="B13" s="18">
        <f t="shared" ref="B13:B16" si="2">SUM((D13*E13)+(F13*G13)+(H13*I13))/C13</f>
        <v>4.3122628500566007</v>
      </c>
      <c r="C13" s="19">
        <f t="shared" si="1"/>
        <v>3612630</v>
      </c>
      <c r="D13" s="20">
        <v>13.832347659049899</v>
      </c>
      <c r="E13" s="21">
        <v>980777</v>
      </c>
      <c r="F13" s="20">
        <v>1.65830845771144</v>
      </c>
      <c r="G13" s="21">
        <v>1005000</v>
      </c>
      <c r="H13" s="18">
        <v>0.21241113978952</v>
      </c>
      <c r="I13" s="19">
        <v>1626853</v>
      </c>
      <c r="M13" s="3"/>
      <c r="N13" s="2"/>
    </row>
    <row r="14" spans="1:14">
      <c r="A14" s="22" t="s">
        <v>18</v>
      </c>
      <c r="B14" s="18">
        <f t="shared" si="2"/>
        <v>29.119317336235817</v>
      </c>
      <c r="C14" s="19">
        <f t="shared" si="1"/>
        <v>30535706</v>
      </c>
      <c r="D14" s="20">
        <v>28.006153570584502</v>
      </c>
      <c r="E14" s="21">
        <v>13577483</v>
      </c>
      <c r="F14" s="20">
        <v>30.000671766932701</v>
      </c>
      <c r="G14" s="21">
        <v>10718003</v>
      </c>
      <c r="H14" s="18">
        <v>30.0275549740233</v>
      </c>
      <c r="I14" s="19">
        <v>6240220</v>
      </c>
      <c r="M14" s="3"/>
      <c r="N14" s="2"/>
    </row>
    <row r="15" spans="1:14">
      <c r="A15" s="22" t="s">
        <v>23</v>
      </c>
      <c r="B15" s="18">
        <f t="shared" si="2"/>
        <v>16.492746107795771</v>
      </c>
      <c r="C15" s="19">
        <f t="shared" si="1"/>
        <v>2325546</v>
      </c>
      <c r="D15" s="20">
        <v>26.7345037046607</v>
      </c>
      <c r="E15" s="21">
        <v>835974</v>
      </c>
      <c r="F15" s="20">
        <v>18.649573761873199</v>
      </c>
      <c r="G15" s="21">
        <v>509762</v>
      </c>
      <c r="H15" s="18">
        <v>6.6323529255671998</v>
      </c>
      <c r="I15" s="19">
        <v>979810</v>
      </c>
      <c r="M15" s="3"/>
      <c r="N15" s="2"/>
    </row>
    <row r="16" spans="1:14">
      <c r="A16" s="22" t="s">
        <v>19</v>
      </c>
      <c r="B16" s="18">
        <f t="shared" si="2"/>
        <v>123.54843556723982</v>
      </c>
      <c r="C16" s="19">
        <f t="shared" si="1"/>
        <v>1122100</v>
      </c>
      <c r="D16" s="20">
        <v>120.587755410586</v>
      </c>
      <c r="E16" s="21">
        <v>478876</v>
      </c>
      <c r="F16" s="20">
        <v>126.89616400031299</v>
      </c>
      <c r="G16" s="21">
        <v>191585</v>
      </c>
      <c r="H16" s="18">
        <v>125.267561060936</v>
      </c>
      <c r="I16" s="19">
        <v>451639</v>
      </c>
      <c r="M16" s="3"/>
      <c r="N16" s="2"/>
    </row>
    <row r="17" spans="1:14">
      <c r="A17" s="22" t="s">
        <v>24</v>
      </c>
      <c r="B17" s="18">
        <f t="shared" ref="B17:B22" si="3">SUM((D17*E17)+(F17*G17)+(H17*I17))/C17</f>
        <v>6.6322418366744982</v>
      </c>
      <c r="C17" s="19">
        <f t="shared" ref="C17:C22" si="4">SUM(E17+G17+I17)</f>
        <v>8391035</v>
      </c>
      <c r="D17" s="20">
        <v>5.5982171798297502</v>
      </c>
      <c r="E17" s="21">
        <v>6660066</v>
      </c>
      <c r="F17" s="20">
        <v>10.2642089827582</v>
      </c>
      <c r="G17" s="21">
        <v>1479835</v>
      </c>
      <c r="H17" s="18">
        <v>12.6527741365168</v>
      </c>
      <c r="I17" s="19">
        <v>251134</v>
      </c>
      <c r="M17" s="3"/>
      <c r="N17" s="2"/>
    </row>
    <row r="18" spans="1:14">
      <c r="A18" s="22" t="s">
        <v>20</v>
      </c>
      <c r="B18" s="18">
        <f t="shared" si="3"/>
        <v>82.66081258065023</v>
      </c>
      <c r="C18" s="19">
        <f t="shared" si="4"/>
        <v>5301443</v>
      </c>
      <c r="D18" s="20">
        <v>82.557597554890904</v>
      </c>
      <c r="E18" s="21">
        <v>2797912</v>
      </c>
      <c r="F18" s="20">
        <v>83.887233278770495</v>
      </c>
      <c r="G18" s="21">
        <v>1424043</v>
      </c>
      <c r="H18" s="18">
        <v>81.310460144068301</v>
      </c>
      <c r="I18" s="19">
        <v>1079488</v>
      </c>
      <c r="M18" s="3"/>
      <c r="N18" s="2"/>
    </row>
    <row r="19" spans="1:14">
      <c r="A19" s="22" t="s">
        <v>29</v>
      </c>
      <c r="B19" s="18">
        <f t="shared" si="3"/>
        <v>27.709541705587238</v>
      </c>
      <c r="C19" s="19">
        <f t="shared" si="4"/>
        <v>5642901</v>
      </c>
      <c r="D19" s="20">
        <v>27.571122030576099</v>
      </c>
      <c r="E19" s="21">
        <v>1665222</v>
      </c>
      <c r="F19" s="20">
        <v>29.368005138315802</v>
      </c>
      <c r="G19" s="21">
        <v>2459950</v>
      </c>
      <c r="H19" s="18">
        <v>25.173359269013101</v>
      </c>
      <c r="I19" s="19">
        <v>1517729</v>
      </c>
      <c r="M19" s="3"/>
      <c r="N19" s="2"/>
    </row>
    <row r="20" spans="1:14">
      <c r="A20" s="22" t="s">
        <v>30</v>
      </c>
      <c r="B20" s="18">
        <f t="shared" si="3"/>
        <v>2.3434720290507438</v>
      </c>
      <c r="C20" s="19">
        <f t="shared" si="4"/>
        <v>197723</v>
      </c>
      <c r="D20" s="20">
        <v>1.91970671664185</v>
      </c>
      <c r="E20" s="21">
        <v>176621</v>
      </c>
      <c r="F20" s="20">
        <v>5.8903326698891103</v>
      </c>
      <c r="G20" s="21">
        <v>21102</v>
      </c>
      <c r="H20" s="18">
        <v>0</v>
      </c>
      <c r="I20" s="19">
        <v>0</v>
      </c>
      <c r="M20" s="3"/>
      <c r="N20" s="2"/>
    </row>
    <row r="21" spans="1:14">
      <c r="A21" s="22" t="s">
        <v>25</v>
      </c>
      <c r="B21" s="18">
        <f t="shared" si="3"/>
        <v>15.53466806039722</v>
      </c>
      <c r="C21" s="19">
        <f t="shared" si="4"/>
        <v>999715</v>
      </c>
      <c r="D21" s="20">
        <v>14.577984175372199</v>
      </c>
      <c r="E21" s="21">
        <v>410373</v>
      </c>
      <c r="F21" s="20">
        <v>15.7958005635183</v>
      </c>
      <c r="G21" s="21">
        <v>326520</v>
      </c>
      <c r="H21" s="18">
        <v>16.704023179185899</v>
      </c>
      <c r="I21" s="19">
        <v>262822</v>
      </c>
      <c r="M21" s="3"/>
      <c r="N21" s="2"/>
    </row>
    <row r="22" spans="1:14">
      <c r="A22" s="22" t="s">
        <v>26</v>
      </c>
      <c r="B22" s="18">
        <f t="shared" si="3"/>
        <v>10.318709580102729</v>
      </c>
      <c r="C22" s="19">
        <f t="shared" si="4"/>
        <v>15271068</v>
      </c>
      <c r="D22" s="20">
        <v>12.258269320568701</v>
      </c>
      <c r="E22" s="21">
        <v>9771775</v>
      </c>
      <c r="F22" s="20">
        <v>7.5999991816618504</v>
      </c>
      <c r="G22" s="21">
        <v>3470448</v>
      </c>
      <c r="H22" s="18">
        <v>5.6274698264283396</v>
      </c>
      <c r="I22" s="19">
        <v>2028845</v>
      </c>
      <c r="M22" s="3"/>
      <c r="N22" s="2"/>
    </row>
    <row r="23" spans="1:14">
      <c r="A23" s="23"/>
      <c r="B23" s="6" t="s">
        <v>21</v>
      </c>
      <c r="C23" s="7">
        <f>SUM(C4:C22)</f>
        <v>153583653</v>
      </c>
      <c r="D23" s="17"/>
      <c r="E23" s="7">
        <f>SUM(E4:E22)</f>
        <v>79416969</v>
      </c>
      <c r="F23" s="8"/>
      <c r="G23" s="7">
        <f>SUM(G4:G22)</f>
        <v>45410401</v>
      </c>
      <c r="H23" s="8"/>
      <c r="I23" s="7">
        <f>SUM(I4:I22)</f>
        <v>28756283</v>
      </c>
      <c r="M23" s="3"/>
      <c r="N23" s="2"/>
    </row>
    <row r="24" spans="1:14">
      <c r="A24" s="15"/>
      <c r="B24" s="16"/>
      <c r="C24" s="14"/>
      <c r="D24" s="13"/>
      <c r="E24" s="10"/>
      <c r="F24" s="1"/>
      <c r="G24" s="10"/>
      <c r="H24" s="1"/>
      <c r="I24" s="10"/>
      <c r="M24" s="3"/>
      <c r="N24" s="2"/>
    </row>
    <row r="25" spans="1:14">
      <c r="A25" s="11" t="s">
        <v>28</v>
      </c>
      <c r="B25" s="9"/>
      <c r="C25" s="10"/>
      <c r="D25" s="13"/>
      <c r="E25" s="10"/>
      <c r="F25" s="1"/>
      <c r="G25" s="10"/>
      <c r="H25" s="1"/>
      <c r="I25" s="10"/>
      <c r="M25" s="3"/>
      <c r="N25" s="2"/>
    </row>
  </sheetData>
  <mergeCells count="5">
    <mergeCell ref="A1:I1"/>
    <mergeCell ref="B2:C2"/>
    <mergeCell ref="D2:E2"/>
    <mergeCell ref="F2:G2"/>
    <mergeCell ref="H2:I2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&amp;R&amp;G</oddHeader>
    <oddFooter>&amp;L&amp;F&amp;C_x000D_&amp;1#&amp;"Calibri"&amp;10&amp;K000000 Classification: Unclassified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RZed New Media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Auctions 2020 - average weighted price summary</dc:title>
  <dc:subject>All Auctions 2020 - average weighted price summary</dc:subject>
  <dc:creator>Tyler, Simon</dc:creator>
  <cp:lastModifiedBy>Allen, Emma</cp:lastModifiedBy>
  <cp:lastPrinted>2015-10-19T14:29:15Z</cp:lastPrinted>
  <dcterms:created xsi:type="dcterms:W3CDTF">2004-02-05T22:08:19Z</dcterms:created>
  <dcterms:modified xsi:type="dcterms:W3CDTF">2024-11-07T12:14:06Z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4eac9-bab1-4863-b7e6-52e5c519cf63_Enabled">
    <vt:lpwstr>true</vt:lpwstr>
  </property>
  <property fmtid="{D5CDD505-2E9C-101B-9397-08002B2CF9AE}" pid="3" name="MSIP_Label_d9d4eac9-bab1-4863-b7e6-52e5c519cf63_SetDate">
    <vt:lpwstr>2024-11-07T12:14:00Z</vt:lpwstr>
  </property>
  <property fmtid="{D5CDD505-2E9C-101B-9397-08002B2CF9AE}" pid="4" name="MSIP_Label_d9d4eac9-bab1-4863-b7e6-52e5c519cf63_Method">
    <vt:lpwstr>Privileged</vt:lpwstr>
  </property>
  <property fmtid="{D5CDD505-2E9C-101B-9397-08002B2CF9AE}" pid="5" name="MSIP_Label_d9d4eac9-bab1-4863-b7e6-52e5c519cf63_Name">
    <vt:lpwstr>d9d4eac9-bab1-4863-b7e6-52e5c519cf63</vt:lpwstr>
  </property>
  <property fmtid="{D5CDD505-2E9C-101B-9397-08002B2CF9AE}" pid="6" name="MSIP_Label_d9d4eac9-bab1-4863-b7e6-52e5c519cf63_SiteId">
    <vt:lpwstr>8df4b91e-bf72-411d-9902-5ecc8f1e6c11</vt:lpwstr>
  </property>
  <property fmtid="{D5CDD505-2E9C-101B-9397-08002B2CF9AE}" pid="7" name="MSIP_Label_d9d4eac9-bab1-4863-b7e6-52e5c519cf63_ActionId">
    <vt:lpwstr>9d1f0721-3865-44ff-8f63-916c5ed7a978</vt:lpwstr>
  </property>
  <property fmtid="{D5CDD505-2E9C-101B-9397-08002B2CF9AE}" pid="8" name="MSIP_Label_d9d4eac9-bab1-4863-b7e6-52e5c519cf63_ContentBits">
    <vt:lpwstr>2</vt:lpwstr>
  </property>
</Properties>
</file>